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1 от 28.10.2024\"/>
    </mc:Choice>
  </mc:AlternateContent>
  <bookViews>
    <workbookView xWindow="0" yWindow="0" windowWidth="29010" windowHeight="12600" firstSheet="2" activeTab="2"/>
  </bookViews>
  <sheets>
    <sheet name="АП(тариф)Мед.реабилитация" sheetId="1" r:id="rId1"/>
    <sheet name="АП(тариф)Диагностические услуги" sheetId="2" r:id="rId2"/>
    <sheet name="АП(тариф)Обращения, посещения" sheetId="3" r:id="rId3"/>
    <sheet name="ДС при стационаре" sheetId="5" r:id="rId4"/>
    <sheet name="ДС при поликлинике" sheetId="6" r:id="rId5"/>
    <sheet name="КС" sheetId="8" r:id="rId6"/>
    <sheet name="АП (подушевое финансирование)" sheetId="10" r:id="rId7"/>
    <sheet name="АП (ФАП)" sheetId="12" r:id="rId8"/>
  </sheets>
  <calcPr calcId="152511"/>
</workbook>
</file>

<file path=xl/calcChain.xml><?xml version="1.0" encoding="utf-8"?>
<calcChain xmlns="http://schemas.openxmlformats.org/spreadsheetml/2006/main">
  <c r="D7" i="12" l="1"/>
  <c r="D7" i="10"/>
  <c r="D53" i="8"/>
  <c r="E53" i="8"/>
  <c r="E25" i="6"/>
  <c r="D25" i="6"/>
  <c r="E15" i="5"/>
  <c r="D15" i="5"/>
  <c r="E16" i="2"/>
  <c r="D16" i="2"/>
  <c r="E16" i="1"/>
  <c r="D16" i="1"/>
  <c r="I13" i="3"/>
  <c r="H13" i="3"/>
  <c r="G13" i="3"/>
  <c r="F13" i="3"/>
  <c r="E13" i="3"/>
  <c r="D13" i="3"/>
  <c r="K16" i="2"/>
  <c r="J16" i="2"/>
  <c r="I16" i="2"/>
  <c r="H16" i="2"/>
  <c r="G16" i="2"/>
  <c r="F16" i="2"/>
</calcChain>
</file>

<file path=xl/sharedStrings.xml><?xml version="1.0" encoding="utf-8"?>
<sst xmlns="http://schemas.openxmlformats.org/spreadsheetml/2006/main" count="237" uniqueCount="86">
  <si>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</si>
  <si>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мед.реабилитация</t>
  </si>
  <si>
    <t>протокол заседания КРТП ОМС №11 от 28.10.2024</t>
  </si>
  <si>
    <t>№ п/п</t>
  </si>
  <si>
    <t>Код МО</t>
  </si>
  <si>
    <t>Медицинская организация</t>
  </si>
  <si>
    <t>корректировка</t>
  </si>
  <si>
    <t>медицинская реабилитация</t>
  </si>
  <si>
    <t>объемы, посещений</t>
  </si>
  <si>
    <t>финансовое обеспечение, руб.</t>
  </si>
  <si>
    <t>ГБУ «Межрайонная больница №1»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</si>
  <si>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</si>
  <si>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</si>
  <si>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</si>
  <si>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"Далматовская ЦРБ"</t>
  </si>
  <si>
    <t>ГБУ «Курганская областная больница №2»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</si>
  <si>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</si>
  <si>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</si>
  <si>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</si>
  <si>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Итого</t>
  </si>
  <si>
    <t>Медицинская помощь в амбулаторных условиях, оплата по тарифу, диагностические услуги</t>
  </si>
  <si>
    <t>Эндоскопические исследования</t>
  </si>
  <si>
    <t>объемы, услуг</t>
  </si>
  <si>
    <t>МРТ</t>
  </si>
  <si>
    <t>Ультразвуковое исследование сердечно-сосудистой системы</t>
  </si>
  <si>
    <t>Патолого-анатомическое исследование биопсийного материала</t>
  </si>
  <si>
    <t>ГБУ «Межрайонная больница №3»</t>
  </si>
  <si>
    <t>ГБУ "КОКБ"</t>
  </si>
  <si>
    <t>ГБУ "КООД"</t>
  </si>
  <si>
    <t>ГБУ "ШГБ"</t>
  </si>
  <si>
    <t>ООО "ЦМГЭ"</t>
  </si>
  <si>
    <t>ООО "ЭМ ЭР АЙ КЛИНИК"</t>
  </si>
  <si>
    <t>Медицинская помощь в амбулаторных условиях, оплата по тарифу, обращения, посещения</t>
  </si>
  <si>
    <t>посещения неотложные</t>
  </si>
  <si>
    <t>обращения по заболеваниям</t>
  </si>
  <si>
    <t>объемы, обращений</t>
  </si>
  <si>
    <t>школы для пациентов c сахарным диабетом</t>
  </si>
  <si>
    <t>ГБУ "КОГВВ"</t>
  </si>
  <si>
    <t>ГБУ «КОКВД»</t>
  </si>
  <si>
    <t>Финансовое обеспечение, руб.</t>
  </si>
  <si>
    <t>Медицинская помощь в условиях дневного стационара при стационаре</t>
  </si>
  <si>
    <t>Профиль</t>
  </si>
  <si>
    <t>Объемы, случаев лечения</t>
  </si>
  <si>
    <t>педиатрии</t>
  </si>
  <si>
    <t>терапии</t>
  </si>
  <si>
    <t>хирургии</t>
  </si>
  <si>
    <t>неврологии</t>
  </si>
  <si>
    <t>акушерству и гинекологии (за исключением использования вспомогательных репродуктивных технологий)</t>
  </si>
  <si>
    <t>ГБУ «КОДКБ им. Красного Креста»</t>
  </si>
  <si>
    <t>детской хирургии</t>
  </si>
  <si>
    <t>радиологии</t>
  </si>
  <si>
    <t>травматологии и ортопедии</t>
  </si>
  <si>
    <t>Медицинская помощь в условиях дневного стационара при поликлинике</t>
  </si>
  <si>
    <t>медицинской реабилитации</t>
  </si>
  <si>
    <t>ГБУ "Курганский областной кардиологический диспансер"</t>
  </si>
  <si>
    <t>кардиологии</t>
  </si>
  <si>
    <t>ГБУ "Курганская областная специализированная инфекционная больница"</t>
  </si>
  <si>
    <t>инфекционным болезням</t>
  </si>
  <si>
    <t>онкологии</t>
  </si>
  <si>
    <t>ООО "Диакав"</t>
  </si>
  <si>
    <t>нефрологии</t>
  </si>
  <si>
    <t>Объемы, госпитализаций</t>
  </si>
  <si>
    <t>Медицинская помощь в условиях круглосуточного стационара (не включая ВМП)</t>
  </si>
  <si>
    <t>гериатрии</t>
  </si>
  <si>
    <t>ГБУ «Межрайонная больница №2»</t>
  </si>
  <si>
    <t>ГБУ «Межрайонная больница №7»</t>
  </si>
  <si>
    <t>ГБУ «Межрайонная больница №8»</t>
  </si>
  <si>
    <t>ГБУ "Катайская ЦРБ"</t>
  </si>
  <si>
    <t>ГБУ "Шадринская ЦРБ"</t>
  </si>
  <si>
    <t>урологии</t>
  </si>
  <si>
    <t>пульмонологии</t>
  </si>
  <si>
    <t>ревматологии</t>
  </si>
  <si>
    <t>детской онкологии</t>
  </si>
  <si>
    <t>детской эндокринологии</t>
  </si>
  <si>
    <t>офтальмологии</t>
  </si>
  <si>
    <t>сердечно-сосудистой хирургии</t>
  </si>
  <si>
    <t>дерматовенерологии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</si>
  <si>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</si>
  <si>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</si>
  <si>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</si>
  <si>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ЧУЗ "РЖД-Медицина" г. Курган"</t>
  </si>
  <si>
    <t>ООО "ЛДК "Центр ДНК"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</si>
  <si>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</si>
  <si>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</si>
  <si>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посещений с неотложной целью</t>
  </si>
  <si>
    <t>Медицинская помощь в амбулаторных условиях,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</si>
</sst>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6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164" fontId="0" fillId="0" borderId="1" xfId="0" applyNumberFormat="1" applyBorder="1" applyAlignment="1">
      <alignment horizontal="left" vertical="top" wrapText="1"/>
    </xf>
    <xf numFmtId="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D27" sqref="D27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4" customWidth="1"/>
    <col min="5" max="5" width="15" style="27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1</v>
      </c>
    </row>
    <row r="3" spans="1:5" ht="20.100000000000001" customHeight="1" x14ac:dyDescent="0.2">
      <c r="A3" t="s">
        <v>2</v>
      </c>
    </row>
    <row r="4" spans="1:5" x14ac:dyDescent="0.2">
      <c r="A4" s="17" t="s">
        <v>3</v>
      </c>
      <c r="B4" s="17" t="s">
        <v>4</v>
      </c>
      <c r="C4" s="17" t="s">
        <v>5</v>
      </c>
      <c r="D4" s="17" t="s">
        <v>6</v>
      </c>
      <c r="E4" s="17"/>
    </row>
    <row r="5" spans="1:5" x14ac:dyDescent="0.2">
      <c r="A5" s="17"/>
      <c r="B5" s="17"/>
      <c r="C5" s="17"/>
      <c r="D5" s="17" t="s">
        <v>7</v>
      </c>
      <c r="E5" s="17"/>
    </row>
    <row r="6" spans="1:5" ht="50.1" customHeight="1" x14ac:dyDescent="0.2">
      <c r="A6" s="17"/>
      <c r="B6" s="17"/>
      <c r="C6" s="17"/>
      <c r="D6" s="16" t="s">
        <v>8</v>
      </c>
      <c r="E6" s="28" t="s">
        <v>9</v>
      </c>
    </row>
    <row r="7" spans="1:5" x14ac:dyDescent="0.2">
      <c r="A7" s="15">
        <v>1</v>
      </c>
      <c r="B7" s="15">
        <v>450040</v>
      </c>
      <c r="C7" s="15" t="s">
        <v>10</v>
      </c>
      <c r="D7" s="15">
        <v>-10</v>
      </c>
      <c r="E7" s="29">
        <v>-238888.8</v>
      </c>
    </row>
    <row r="8" spans="1:5" x14ac:dyDescent="0.2">
      <c r="A8" s="15">
        <v>2</v>
      </c>
      <c r="B8" s="15">
        <v>450041</v>
      </c>
      <c r="C8" s="15" t="s">
        <v>11</v>
      </c>
      <c r="D8" s="15">
        <v>-25</v>
      </c>
      <c r="E8" s="29">
        <v>-597222</v>
      </c>
    </row>
    <row r="9" spans="1:5" x14ac:dyDescent="0.2">
      <c r="A9" s="15">
        <v>3</v>
      </c>
      <c r="B9" s="15">
        <v>450035</v>
      </c>
      <c r="C9" s="15" t="s">
        <v>12</v>
      </c>
      <c r="D9" s="15">
        <v>-10</v>
      </c>
      <c r="E9" s="29">
        <v>-238888.8</v>
      </c>
    </row>
    <row r="10" spans="1:5" x14ac:dyDescent="0.2">
      <c r="A10" s="15">
        <v>4</v>
      </c>
      <c r="B10" s="15">
        <v>450038</v>
      </c>
      <c r="C10" s="15" t="s">
        <v>13</v>
      </c>
      <c r="D10" s="15">
        <v>-40</v>
      </c>
      <c r="E10" s="29">
        <v>-955555.2</v>
      </c>
    </row>
    <row r="11" spans="1:5" x14ac:dyDescent="0.2">
      <c r="A11" s="15">
        <v>5</v>
      </c>
      <c r="B11" s="15">
        <v>450033</v>
      </c>
      <c r="C11" s="15" t="s">
        <v>14</v>
      </c>
      <c r="D11" s="15">
        <v>-15</v>
      </c>
      <c r="E11" s="29">
        <v>-358333.2</v>
      </c>
    </row>
    <row r="12" spans="1:5" x14ac:dyDescent="0.2">
      <c r="A12" s="15">
        <v>6</v>
      </c>
      <c r="B12" s="15">
        <v>450012</v>
      </c>
      <c r="C12" s="15" t="s">
        <v>15</v>
      </c>
      <c r="D12" s="15">
        <v>150</v>
      </c>
      <c r="E12" s="29">
        <v>3583332</v>
      </c>
    </row>
    <row r="13" spans="1:5" x14ac:dyDescent="0.2">
      <c r="A13" s="15">
        <v>7</v>
      </c>
      <c r="B13" s="15">
        <v>450014</v>
      </c>
      <c r="C13" s="15" t="s">
        <v>16</v>
      </c>
      <c r="D13" s="15">
        <v>-20</v>
      </c>
      <c r="E13" s="29">
        <v>-477777.6</v>
      </c>
    </row>
    <row r="14" spans="1:5" x14ac:dyDescent="0.2">
      <c r="A14" s="15">
        <v>8</v>
      </c>
      <c r="B14" s="15">
        <v>450011</v>
      </c>
      <c r="C14" s="15" t="s">
        <v>17</v>
      </c>
      <c r="D14" s="15">
        <v>-20</v>
      </c>
      <c r="E14" s="29">
        <v>-477777.6</v>
      </c>
    </row>
    <row r="15" spans="1:5" x14ac:dyDescent="0.2">
      <c r="A15" s="15">
        <v>9</v>
      </c>
      <c r="B15" s="15">
        <v>450013</v>
      </c>
      <c r="C15" s="15" t="s">
        <v>18</v>
      </c>
      <c r="D15" s="15">
        <v>-10</v>
      </c>
      <c r="E15" s="29">
        <v>-238888.8</v>
      </c>
    </row>
    <row r="16" spans="1:5" ht="15.75" x14ac:dyDescent="0.2">
      <c r="A16" s="18" t="s">
        <v>19</v>
      </c>
      <c r="B16" s="19"/>
      <c r="C16" s="19"/>
      <c r="D16" s="15">
        <f>SUM(D7:D15)</f>
        <v>0</v>
      </c>
      <c r="E16" s="29">
        <f>SUM(E7:E15)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6:C16"/>
    <mergeCell ref="D5:E5"/>
    <mergeCell ref="A4:A6"/>
    <mergeCell ref="B4:B6"/>
    <mergeCell ref="C4:C6"/>
    <mergeCell ref="D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G23" sqref="G2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8" customWidth="1"/>
    <col min="5" max="5" width="13.77734375" style="27" customWidth="1"/>
    <col min="6" max="6" width="8" customWidth="1"/>
    <col min="7" max="7" width="15" style="27" customWidth="1"/>
    <col min="8" max="8" width="10.88671875" customWidth="1"/>
    <col min="9" max="9" width="16.6640625" style="27" customWidth="1"/>
    <col min="10" max="10" width="10.44140625" customWidth="1"/>
    <col min="11" max="11" width="16.109375" style="27" customWidth="1"/>
  </cols>
  <sheetData>
    <row r="1" spans="1:11" ht="20.100000000000001" customHeight="1" x14ac:dyDescent="0.2">
      <c r="A1" t="s">
        <v>0</v>
      </c>
    </row>
    <row r="2" spans="1:11" ht="20.100000000000001" customHeight="1" x14ac:dyDescent="0.2">
      <c r="A2" t="s">
        <v>20</v>
      </c>
    </row>
    <row r="3" spans="1:11" ht="20.100000000000001" customHeight="1" x14ac:dyDescent="0.2">
      <c r="A3" t="s">
        <v>2</v>
      </c>
    </row>
    <row r="4" spans="1:11" x14ac:dyDescent="0.2">
      <c r="A4" s="17" t="s">
        <v>3</v>
      </c>
      <c r="B4" s="17" t="s">
        <v>4</v>
      </c>
      <c r="C4" s="17" t="s">
        <v>5</v>
      </c>
      <c r="D4" s="17" t="s">
        <v>6</v>
      </c>
      <c r="E4" s="17"/>
      <c r="F4" s="17"/>
      <c r="G4" s="17"/>
      <c r="H4" s="17"/>
      <c r="I4" s="17"/>
      <c r="J4" s="17"/>
      <c r="K4" s="17"/>
    </row>
    <row r="5" spans="1:11" s="31" customFormat="1" ht="39.75" customHeight="1" x14ac:dyDescent="0.2">
      <c r="A5" s="17"/>
      <c r="B5" s="17"/>
      <c r="C5" s="17"/>
      <c r="D5" s="30" t="s">
        <v>21</v>
      </c>
      <c r="E5" s="30"/>
      <c r="F5" s="30" t="s">
        <v>23</v>
      </c>
      <c r="G5" s="30"/>
      <c r="H5" s="30" t="s">
        <v>24</v>
      </c>
      <c r="I5" s="30"/>
      <c r="J5" s="30" t="s">
        <v>25</v>
      </c>
      <c r="K5" s="30"/>
    </row>
    <row r="6" spans="1:11" ht="50.1" customHeight="1" x14ac:dyDescent="0.2">
      <c r="A6" s="17"/>
      <c r="B6" s="17"/>
      <c r="C6" s="17"/>
      <c r="D6" s="16" t="s">
        <v>22</v>
      </c>
      <c r="E6" s="28" t="s">
        <v>9</v>
      </c>
      <c r="F6" s="16" t="s">
        <v>22</v>
      </c>
      <c r="G6" s="28" t="s">
        <v>9</v>
      </c>
      <c r="H6" s="16" t="s">
        <v>22</v>
      </c>
      <c r="I6" s="28" t="s">
        <v>9</v>
      </c>
      <c r="J6" s="16" t="s">
        <v>22</v>
      </c>
      <c r="K6" s="28" t="s">
        <v>9</v>
      </c>
    </row>
    <row r="7" spans="1:11" x14ac:dyDescent="0.2">
      <c r="A7" s="15">
        <v>1</v>
      </c>
      <c r="B7" s="15">
        <v>450037</v>
      </c>
      <c r="C7" s="15" t="s">
        <v>26</v>
      </c>
      <c r="D7" s="15">
        <v>-60</v>
      </c>
      <c r="E7" s="29">
        <v>-71776.2</v>
      </c>
      <c r="F7" s="15">
        <v>0</v>
      </c>
      <c r="G7" s="29">
        <v>0</v>
      </c>
      <c r="H7" s="15">
        <v>0</v>
      </c>
      <c r="I7" s="29">
        <v>0</v>
      </c>
      <c r="J7" s="15">
        <v>0</v>
      </c>
      <c r="K7" s="29">
        <v>0</v>
      </c>
    </row>
    <row r="8" spans="1:11" x14ac:dyDescent="0.2">
      <c r="A8" s="15">
        <v>2</v>
      </c>
      <c r="B8" s="15">
        <v>450033</v>
      </c>
      <c r="C8" s="15" t="s">
        <v>14</v>
      </c>
      <c r="D8" s="15">
        <v>250</v>
      </c>
      <c r="E8" s="29">
        <v>299067.5</v>
      </c>
      <c r="F8" s="15">
        <v>0</v>
      </c>
      <c r="G8" s="29">
        <v>0</v>
      </c>
      <c r="H8" s="15">
        <v>0</v>
      </c>
      <c r="I8" s="29">
        <v>0</v>
      </c>
      <c r="J8" s="15">
        <v>0</v>
      </c>
      <c r="K8" s="29">
        <v>0</v>
      </c>
    </row>
    <row r="9" spans="1:11" x14ac:dyDescent="0.2">
      <c r="A9" s="15">
        <v>3</v>
      </c>
      <c r="B9" s="15">
        <v>450001</v>
      </c>
      <c r="C9" s="15" t="s">
        <v>27</v>
      </c>
      <c r="D9" s="15">
        <v>30</v>
      </c>
      <c r="E9" s="29">
        <v>35888.1</v>
      </c>
      <c r="F9" s="15">
        <v>0</v>
      </c>
      <c r="G9" s="29">
        <v>0</v>
      </c>
      <c r="H9" s="15">
        <v>0</v>
      </c>
      <c r="I9" s="29">
        <v>0</v>
      </c>
      <c r="J9" s="15">
        <v>0</v>
      </c>
      <c r="K9" s="29">
        <v>0</v>
      </c>
    </row>
    <row r="10" spans="1:11" x14ac:dyDescent="0.2">
      <c r="A10" s="15">
        <v>4</v>
      </c>
      <c r="B10" s="15">
        <v>450004</v>
      </c>
      <c r="C10" s="15" t="s">
        <v>28</v>
      </c>
      <c r="D10" s="15">
        <v>179</v>
      </c>
      <c r="E10" s="29">
        <v>214132.33</v>
      </c>
      <c r="F10" s="15">
        <v>1032</v>
      </c>
      <c r="G10" s="29">
        <v>4552544.16</v>
      </c>
      <c r="H10" s="15">
        <v>0</v>
      </c>
      <c r="I10" s="29">
        <v>0</v>
      </c>
      <c r="J10" s="15">
        <v>30</v>
      </c>
      <c r="K10" s="29">
        <v>74325.600000000006</v>
      </c>
    </row>
    <row r="11" spans="1:11" x14ac:dyDescent="0.2">
      <c r="A11" s="15">
        <v>5</v>
      </c>
      <c r="B11" s="15">
        <v>450014</v>
      </c>
      <c r="C11" s="15" t="s">
        <v>16</v>
      </c>
      <c r="D11" s="15">
        <v>0</v>
      </c>
      <c r="E11" s="29">
        <v>0</v>
      </c>
      <c r="F11" s="15">
        <v>0</v>
      </c>
      <c r="G11" s="29">
        <v>0</v>
      </c>
      <c r="H11" s="15">
        <v>-163</v>
      </c>
      <c r="I11" s="29">
        <v>-106339.57</v>
      </c>
      <c r="J11" s="15">
        <v>0</v>
      </c>
      <c r="K11" s="29">
        <v>0</v>
      </c>
    </row>
    <row r="12" spans="1:11" x14ac:dyDescent="0.2">
      <c r="A12" s="15">
        <v>6</v>
      </c>
      <c r="B12" s="15">
        <v>450013</v>
      </c>
      <c r="C12" s="15" t="s">
        <v>18</v>
      </c>
      <c r="D12" s="15">
        <v>-399</v>
      </c>
      <c r="E12" s="29">
        <v>-477311.73</v>
      </c>
      <c r="F12" s="15">
        <v>0</v>
      </c>
      <c r="G12" s="29">
        <v>0</v>
      </c>
      <c r="H12" s="15">
        <v>0</v>
      </c>
      <c r="I12" s="29">
        <v>0</v>
      </c>
      <c r="J12" s="15">
        <v>0</v>
      </c>
      <c r="K12" s="29">
        <v>0</v>
      </c>
    </row>
    <row r="13" spans="1:11" x14ac:dyDescent="0.2">
      <c r="A13" s="15">
        <v>7</v>
      </c>
      <c r="B13" s="15">
        <v>450026</v>
      </c>
      <c r="C13" s="15" t="s">
        <v>29</v>
      </c>
      <c r="D13" s="15">
        <v>0</v>
      </c>
      <c r="E13" s="29">
        <v>0</v>
      </c>
      <c r="F13" s="15">
        <v>0</v>
      </c>
      <c r="G13" s="29">
        <v>0</v>
      </c>
      <c r="H13" s="15">
        <v>163</v>
      </c>
      <c r="I13" s="29">
        <v>106339.57</v>
      </c>
      <c r="J13" s="15">
        <v>-30</v>
      </c>
      <c r="K13" s="29">
        <v>-74325.600000000006</v>
      </c>
    </row>
    <row r="14" spans="1:11" x14ac:dyDescent="0.2">
      <c r="A14" s="15">
        <v>8</v>
      </c>
      <c r="B14" s="15">
        <v>450126</v>
      </c>
      <c r="C14" s="15" t="s">
        <v>30</v>
      </c>
      <c r="D14" s="15">
        <v>0</v>
      </c>
      <c r="E14" s="29">
        <v>0</v>
      </c>
      <c r="F14" s="15">
        <v>-403</v>
      </c>
      <c r="G14" s="29">
        <v>-1777786.14</v>
      </c>
      <c r="H14" s="15">
        <v>0</v>
      </c>
      <c r="I14" s="29">
        <v>0</v>
      </c>
      <c r="J14" s="15">
        <v>0</v>
      </c>
      <c r="K14" s="29">
        <v>0</v>
      </c>
    </row>
    <row r="15" spans="1:11" x14ac:dyDescent="0.2">
      <c r="A15" s="15">
        <v>9</v>
      </c>
      <c r="B15" s="15">
        <v>450149</v>
      </c>
      <c r="C15" s="15" t="s">
        <v>31</v>
      </c>
      <c r="D15" s="15">
        <v>0</v>
      </c>
      <c r="E15" s="29">
        <v>0</v>
      </c>
      <c r="F15" s="15">
        <v>-629</v>
      </c>
      <c r="G15" s="29">
        <v>-2774758.02</v>
      </c>
      <c r="H15" s="15">
        <v>0</v>
      </c>
      <c r="I15" s="29">
        <v>0</v>
      </c>
      <c r="J15" s="15">
        <v>0</v>
      </c>
      <c r="K15" s="29">
        <v>0</v>
      </c>
    </row>
    <row r="16" spans="1:11" ht="15.75" x14ac:dyDescent="0.2">
      <c r="A16" s="18" t="s">
        <v>19</v>
      </c>
      <c r="B16" s="19"/>
      <c r="C16" s="19"/>
      <c r="D16" s="15">
        <f>SUM(D7:D15)</f>
        <v>0</v>
      </c>
      <c r="E16" s="29">
        <f>SUM(E7:E15)</f>
        <v>0</v>
      </c>
      <c r="F16" s="15">
        <f t="shared" ref="F16:K16" si="0">SUM(F7:F15)</f>
        <v>0</v>
      </c>
      <c r="G16" s="29">
        <f t="shared" si="0"/>
        <v>0</v>
      </c>
      <c r="H16" s="15">
        <f t="shared" si="0"/>
        <v>0</v>
      </c>
      <c r="I16" s="29">
        <f t="shared" si="0"/>
        <v>0</v>
      </c>
      <c r="J16" s="15">
        <f t="shared" si="0"/>
        <v>0</v>
      </c>
      <c r="K16" s="29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6:C16"/>
    <mergeCell ref="A4:A6"/>
    <mergeCell ref="B4:B6"/>
    <mergeCell ref="C4:C6"/>
    <mergeCell ref="D4:K4"/>
    <mergeCell ref="D5:E5"/>
    <mergeCell ref="F5:G5"/>
    <mergeCell ref="H5:I5"/>
    <mergeCell ref="J5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E29" sqref="E29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style="27" customWidth="1"/>
    <col min="6" max="6" width="11.88671875" customWidth="1"/>
    <col min="7" max="7" width="15" style="27" customWidth="1"/>
    <col min="8" max="8" width="14.33203125" customWidth="1"/>
    <col min="9" max="9" width="17.21875" style="27" customWidth="1"/>
  </cols>
  <sheetData>
    <row r="1" spans="1:9" ht="20.100000000000001" customHeight="1" x14ac:dyDescent="0.2">
      <c r="A1" t="s">
        <v>0</v>
      </c>
    </row>
    <row r="2" spans="1:9" ht="20.100000000000001" customHeight="1" x14ac:dyDescent="0.2">
      <c r="A2" t="s">
        <v>32</v>
      </c>
    </row>
    <row r="3" spans="1:9" ht="20.100000000000001" customHeight="1" x14ac:dyDescent="0.2">
      <c r="A3" t="s">
        <v>2</v>
      </c>
    </row>
    <row r="4" spans="1:9" s="31" customFormat="1" ht="16.5" customHeight="1" x14ac:dyDescent="0.2">
      <c r="A4" s="17" t="s">
        <v>3</v>
      </c>
      <c r="B4" s="17" t="s">
        <v>4</v>
      </c>
      <c r="C4" s="17" t="s">
        <v>5</v>
      </c>
      <c r="D4" s="32" t="s">
        <v>6</v>
      </c>
      <c r="E4" s="30"/>
      <c r="F4" s="30"/>
      <c r="G4" s="30"/>
      <c r="H4" s="30"/>
      <c r="I4" s="30"/>
    </row>
    <row r="5" spans="1:9" ht="30" customHeight="1" x14ac:dyDescent="0.2">
      <c r="A5" s="17"/>
      <c r="B5" s="17"/>
      <c r="C5" s="17"/>
      <c r="D5" s="17" t="s">
        <v>33</v>
      </c>
      <c r="E5" s="17"/>
      <c r="F5" s="17" t="s">
        <v>34</v>
      </c>
      <c r="G5" s="17"/>
      <c r="H5" s="17" t="s">
        <v>36</v>
      </c>
      <c r="I5" s="17"/>
    </row>
    <row r="6" spans="1:9" ht="50.1" customHeight="1" x14ac:dyDescent="0.2">
      <c r="A6" s="17"/>
      <c r="B6" s="17"/>
      <c r="C6" s="17"/>
      <c r="D6" s="16" t="s">
        <v>8</v>
      </c>
      <c r="E6" s="28" t="s">
        <v>9</v>
      </c>
      <c r="F6" s="16" t="s">
        <v>35</v>
      </c>
      <c r="G6" s="28" t="s">
        <v>9</v>
      </c>
      <c r="H6" s="16" t="s">
        <v>8</v>
      </c>
      <c r="I6" s="28" t="s">
        <v>9</v>
      </c>
    </row>
    <row r="7" spans="1:9" x14ac:dyDescent="0.2">
      <c r="A7" s="15">
        <v>1</v>
      </c>
      <c r="B7" s="15">
        <v>450037</v>
      </c>
      <c r="C7" s="15" t="s">
        <v>26</v>
      </c>
      <c r="D7" s="15">
        <v>-900</v>
      </c>
      <c r="E7" s="29">
        <v>-831699</v>
      </c>
      <c r="F7" s="15">
        <v>0</v>
      </c>
      <c r="G7" s="29">
        <v>0</v>
      </c>
      <c r="H7" s="15">
        <v>0</v>
      </c>
      <c r="I7" s="29">
        <v>0</v>
      </c>
    </row>
    <row r="8" spans="1:9" x14ac:dyDescent="0.2">
      <c r="A8" s="15">
        <v>2</v>
      </c>
      <c r="B8" s="15">
        <v>450004</v>
      </c>
      <c r="C8" s="15" t="s">
        <v>28</v>
      </c>
      <c r="D8" s="15">
        <v>0</v>
      </c>
      <c r="E8" s="29">
        <v>0</v>
      </c>
      <c r="F8" s="15">
        <v>-200</v>
      </c>
      <c r="G8" s="29">
        <v>-368334</v>
      </c>
      <c r="H8" s="15">
        <v>0</v>
      </c>
      <c r="I8" s="29">
        <v>0</v>
      </c>
    </row>
    <row r="9" spans="1:9" x14ac:dyDescent="0.2">
      <c r="A9" s="15">
        <v>3</v>
      </c>
      <c r="B9" s="15">
        <v>450005</v>
      </c>
      <c r="C9" s="15" t="s">
        <v>37</v>
      </c>
      <c r="D9" s="15">
        <v>900</v>
      </c>
      <c r="E9" s="29">
        <v>831699</v>
      </c>
      <c r="F9" s="15">
        <v>0</v>
      </c>
      <c r="G9" s="29">
        <v>0</v>
      </c>
      <c r="H9" s="15">
        <v>0</v>
      </c>
      <c r="I9" s="29">
        <v>0</v>
      </c>
    </row>
    <row r="10" spans="1:9" x14ac:dyDescent="0.2">
      <c r="A10" s="15">
        <v>4</v>
      </c>
      <c r="B10" s="15">
        <v>450007</v>
      </c>
      <c r="C10" s="15" t="s">
        <v>38</v>
      </c>
      <c r="D10" s="15">
        <v>0</v>
      </c>
      <c r="E10" s="29">
        <v>0</v>
      </c>
      <c r="F10" s="15">
        <v>200</v>
      </c>
      <c r="G10" s="29">
        <v>368334</v>
      </c>
      <c r="H10" s="15">
        <v>0</v>
      </c>
      <c r="I10" s="29">
        <v>0</v>
      </c>
    </row>
    <row r="11" spans="1:9" x14ac:dyDescent="0.2">
      <c r="A11" s="15">
        <v>5</v>
      </c>
      <c r="B11" s="15">
        <v>450011</v>
      </c>
      <c r="C11" s="15" t="s">
        <v>17</v>
      </c>
      <c r="D11" s="15">
        <v>0</v>
      </c>
      <c r="E11" s="29">
        <v>0</v>
      </c>
      <c r="F11" s="15">
        <v>0</v>
      </c>
      <c r="G11" s="29">
        <v>0</v>
      </c>
      <c r="H11" s="15">
        <v>-20</v>
      </c>
      <c r="I11" s="29">
        <v>-28537.5</v>
      </c>
    </row>
    <row r="12" spans="1:9" x14ac:dyDescent="0.2">
      <c r="A12" s="15">
        <v>6</v>
      </c>
      <c r="B12" s="15">
        <v>450026</v>
      </c>
      <c r="C12" s="15" t="s">
        <v>29</v>
      </c>
      <c r="D12" s="15">
        <v>0</v>
      </c>
      <c r="E12" s="29">
        <v>0</v>
      </c>
      <c r="F12" s="15">
        <v>0</v>
      </c>
      <c r="G12" s="29">
        <v>0</v>
      </c>
      <c r="H12" s="15">
        <v>20</v>
      </c>
      <c r="I12" s="29">
        <v>28537.5</v>
      </c>
    </row>
    <row r="13" spans="1:9" ht="15.75" x14ac:dyDescent="0.2">
      <c r="A13" s="18" t="s">
        <v>19</v>
      </c>
      <c r="B13" s="19"/>
      <c r="C13" s="19"/>
      <c r="D13" s="15">
        <f t="shared" ref="D13:I13" si="0">SUM(D7:D12)</f>
        <v>0</v>
      </c>
      <c r="E13" s="29">
        <f t="shared" si="0"/>
        <v>0</v>
      </c>
      <c r="F13" s="15">
        <f t="shared" si="0"/>
        <v>0</v>
      </c>
      <c r="G13" s="29">
        <f t="shared" si="0"/>
        <v>0</v>
      </c>
      <c r="H13" s="15">
        <f t="shared" si="0"/>
        <v>0</v>
      </c>
      <c r="I13" s="29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4:A6"/>
    <mergeCell ref="B4:B6"/>
    <mergeCell ref="C4:C6"/>
    <mergeCell ref="D4:I4"/>
    <mergeCell ref="A13:C13"/>
    <mergeCell ref="D5:E5"/>
    <mergeCell ref="F5:G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21" sqref="E21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12.33203125" style="1" customWidth="1"/>
    <col min="5" max="5" width="18.33203125" style="34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40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20" t="s">
        <v>3</v>
      </c>
      <c r="B4" s="20" t="s">
        <v>5</v>
      </c>
      <c r="C4" s="23" t="s">
        <v>41</v>
      </c>
      <c r="D4" s="33" t="s">
        <v>6</v>
      </c>
      <c r="E4" s="22"/>
    </row>
    <row r="5" spans="1:5" s="4" customFormat="1" ht="45" customHeight="1" x14ac:dyDescent="0.2">
      <c r="A5" s="21"/>
      <c r="B5" s="21"/>
      <c r="C5" s="23"/>
      <c r="D5" s="11" t="s">
        <v>42</v>
      </c>
      <c r="E5" s="35" t="s">
        <v>39</v>
      </c>
    </row>
    <row r="6" spans="1:5" x14ac:dyDescent="0.2">
      <c r="A6" s="24">
        <v>1</v>
      </c>
      <c r="B6" s="25" t="s">
        <v>26</v>
      </c>
      <c r="C6" s="6" t="s">
        <v>43</v>
      </c>
      <c r="D6" s="5">
        <v>1</v>
      </c>
      <c r="E6" s="36">
        <v>12750.25</v>
      </c>
    </row>
    <row r="7" spans="1:5" x14ac:dyDescent="0.2">
      <c r="A7" s="24"/>
      <c r="B7" s="25"/>
      <c r="C7" s="6" t="s">
        <v>44</v>
      </c>
      <c r="D7" s="5">
        <v>1</v>
      </c>
      <c r="E7" s="36">
        <v>12750.25</v>
      </c>
    </row>
    <row r="8" spans="1:5" x14ac:dyDescent="0.2">
      <c r="A8" s="24"/>
      <c r="B8" s="25"/>
      <c r="C8" s="6" t="s">
        <v>45</v>
      </c>
      <c r="D8" s="5">
        <v>2</v>
      </c>
      <c r="E8" s="36">
        <v>26208.85</v>
      </c>
    </row>
    <row r="9" spans="1:5" x14ac:dyDescent="0.2">
      <c r="A9" s="24">
        <v>2</v>
      </c>
      <c r="B9" s="25" t="s">
        <v>12</v>
      </c>
      <c r="C9" s="6" t="s">
        <v>46</v>
      </c>
      <c r="D9" s="5">
        <v>-5</v>
      </c>
      <c r="E9" s="36">
        <v>0</v>
      </c>
    </row>
    <row r="10" spans="1:5" x14ac:dyDescent="0.2">
      <c r="A10" s="24"/>
      <c r="B10" s="25"/>
      <c r="C10" s="6" t="s">
        <v>43</v>
      </c>
      <c r="D10" s="5">
        <v>-20</v>
      </c>
      <c r="E10" s="36">
        <v>0</v>
      </c>
    </row>
    <row r="11" spans="1:5" ht="60" x14ac:dyDescent="0.2">
      <c r="A11" s="24"/>
      <c r="B11" s="25"/>
      <c r="C11" s="6" t="s">
        <v>47</v>
      </c>
      <c r="D11" s="5">
        <v>-5</v>
      </c>
      <c r="E11" s="36">
        <v>0</v>
      </c>
    </row>
    <row r="12" spans="1:5" x14ac:dyDescent="0.2">
      <c r="A12" s="13">
        <v>3</v>
      </c>
      <c r="B12" s="14" t="s">
        <v>48</v>
      </c>
      <c r="C12" s="6" t="s">
        <v>49</v>
      </c>
      <c r="D12" s="5">
        <v>15</v>
      </c>
      <c r="E12" s="36">
        <v>120419.05</v>
      </c>
    </row>
    <row r="13" spans="1:5" x14ac:dyDescent="0.2">
      <c r="A13" s="13">
        <v>4</v>
      </c>
      <c r="B13" s="14" t="s">
        <v>28</v>
      </c>
      <c r="C13" s="6" t="s">
        <v>50</v>
      </c>
      <c r="D13" s="5">
        <v>0</v>
      </c>
      <c r="E13" s="36">
        <v>-11386007.109999999</v>
      </c>
    </row>
    <row r="14" spans="1:5" x14ac:dyDescent="0.2">
      <c r="A14" s="13">
        <v>5</v>
      </c>
      <c r="B14" s="14" t="s">
        <v>29</v>
      </c>
      <c r="C14" s="6" t="s">
        <v>51</v>
      </c>
      <c r="D14" s="5">
        <v>-30</v>
      </c>
      <c r="E14" s="36">
        <v>0</v>
      </c>
    </row>
    <row r="15" spans="1:5" s="10" customFormat="1" ht="15.75" customHeight="1" x14ac:dyDescent="0.25">
      <c r="A15" s="8"/>
      <c r="B15" s="9" t="s">
        <v>19</v>
      </c>
      <c r="C15" s="12"/>
      <c r="D15" s="8">
        <f>SUM(D6:D14)</f>
        <v>-41</v>
      </c>
      <c r="E15" s="37">
        <f>SUM(E6:E14)</f>
        <v>-11213878.709999999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9:A11"/>
    <mergeCell ref="B9:B11"/>
    <mergeCell ref="A4:A5"/>
    <mergeCell ref="B4:B5"/>
    <mergeCell ref="C4:C5"/>
    <mergeCell ref="D4:E4"/>
    <mergeCell ref="A6:A8"/>
    <mergeCell ref="B6:B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D5" sqref="D5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12.33203125" style="1" customWidth="1"/>
    <col min="5" max="5" width="18.33203125" style="34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52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20" t="s">
        <v>3</v>
      </c>
      <c r="B4" s="20" t="s">
        <v>5</v>
      </c>
      <c r="C4" s="23" t="s">
        <v>41</v>
      </c>
      <c r="D4" s="33" t="s">
        <v>6</v>
      </c>
      <c r="E4" s="22"/>
    </row>
    <row r="5" spans="1:5" s="4" customFormat="1" ht="45" customHeight="1" x14ac:dyDescent="0.2">
      <c r="A5" s="21"/>
      <c r="B5" s="21"/>
      <c r="C5" s="23"/>
      <c r="D5" s="11" t="s">
        <v>42</v>
      </c>
      <c r="E5" s="35" t="s">
        <v>39</v>
      </c>
    </row>
    <row r="6" spans="1:5" x14ac:dyDescent="0.2">
      <c r="A6" s="13">
        <v>1</v>
      </c>
      <c r="B6" s="14" t="s">
        <v>10</v>
      </c>
      <c r="C6" s="6" t="s">
        <v>53</v>
      </c>
      <c r="D6" s="5">
        <v>-5</v>
      </c>
      <c r="E6" s="36">
        <v>-105771.19</v>
      </c>
    </row>
    <row r="7" spans="1:5" x14ac:dyDescent="0.2">
      <c r="A7" s="24">
        <v>2</v>
      </c>
      <c r="B7" s="25" t="s">
        <v>26</v>
      </c>
      <c r="C7" s="6" t="s">
        <v>46</v>
      </c>
      <c r="D7" s="5">
        <v>24</v>
      </c>
      <c r="E7" s="36">
        <v>315593.69</v>
      </c>
    </row>
    <row r="8" spans="1:5" x14ac:dyDescent="0.2">
      <c r="A8" s="24"/>
      <c r="B8" s="25"/>
      <c r="C8" s="6" t="s">
        <v>44</v>
      </c>
      <c r="D8" s="5">
        <v>56</v>
      </c>
      <c r="E8" s="36">
        <v>762890.04</v>
      </c>
    </row>
    <row r="9" spans="1:5" ht="60" x14ac:dyDescent="0.2">
      <c r="A9" s="24"/>
      <c r="B9" s="25"/>
      <c r="C9" s="6" t="s">
        <v>47</v>
      </c>
      <c r="D9" s="5">
        <v>4</v>
      </c>
      <c r="E9" s="36">
        <v>36805.72</v>
      </c>
    </row>
    <row r="10" spans="1:5" x14ac:dyDescent="0.2">
      <c r="A10" s="24"/>
      <c r="B10" s="25"/>
      <c r="C10" s="6" t="s">
        <v>53</v>
      </c>
      <c r="D10" s="5">
        <v>4</v>
      </c>
      <c r="E10" s="36">
        <v>72959.759999999995</v>
      </c>
    </row>
    <row r="11" spans="1:5" x14ac:dyDescent="0.2">
      <c r="A11" s="24">
        <v>3</v>
      </c>
      <c r="B11" s="25" t="s">
        <v>11</v>
      </c>
      <c r="C11" s="6" t="s">
        <v>46</v>
      </c>
      <c r="D11" s="5">
        <v>-15</v>
      </c>
      <c r="E11" s="36">
        <v>0</v>
      </c>
    </row>
    <row r="12" spans="1:5" x14ac:dyDescent="0.2">
      <c r="A12" s="24"/>
      <c r="B12" s="25"/>
      <c r="C12" s="6" t="s">
        <v>44</v>
      </c>
      <c r="D12" s="5">
        <v>-15</v>
      </c>
      <c r="E12" s="36">
        <v>0</v>
      </c>
    </row>
    <row r="13" spans="1:5" ht="60" x14ac:dyDescent="0.2">
      <c r="A13" s="24"/>
      <c r="B13" s="25"/>
      <c r="C13" s="6" t="s">
        <v>47</v>
      </c>
      <c r="D13" s="5">
        <v>-10</v>
      </c>
      <c r="E13" s="36">
        <v>0</v>
      </c>
    </row>
    <row r="14" spans="1:5" x14ac:dyDescent="0.2">
      <c r="A14" s="24"/>
      <c r="B14" s="25"/>
      <c r="C14" s="6" t="s">
        <v>53</v>
      </c>
      <c r="D14" s="5">
        <v>10</v>
      </c>
      <c r="E14" s="36">
        <v>346824.45</v>
      </c>
    </row>
    <row r="15" spans="1:5" x14ac:dyDescent="0.2">
      <c r="A15" s="13">
        <v>4</v>
      </c>
      <c r="B15" s="14" t="s">
        <v>54</v>
      </c>
      <c r="C15" s="6" t="s">
        <v>55</v>
      </c>
      <c r="D15" s="5">
        <v>30</v>
      </c>
      <c r="E15" s="36">
        <v>990970</v>
      </c>
    </row>
    <row r="16" spans="1:5" ht="30" x14ac:dyDescent="0.2">
      <c r="A16" s="13">
        <v>5</v>
      </c>
      <c r="B16" s="14" t="s">
        <v>56</v>
      </c>
      <c r="C16" s="6" t="s">
        <v>57</v>
      </c>
      <c r="D16" s="5">
        <v>52</v>
      </c>
      <c r="E16" s="36">
        <v>2163768.2599999998</v>
      </c>
    </row>
    <row r="17" spans="1:5" x14ac:dyDescent="0.2">
      <c r="A17" s="13">
        <v>6</v>
      </c>
      <c r="B17" s="14" t="s">
        <v>16</v>
      </c>
      <c r="C17" s="6" t="s">
        <v>49</v>
      </c>
      <c r="D17" s="5">
        <v>-59</v>
      </c>
      <c r="E17" s="36">
        <v>0</v>
      </c>
    </row>
    <row r="18" spans="1:5" x14ac:dyDescent="0.2">
      <c r="A18" s="13">
        <v>7</v>
      </c>
      <c r="B18" s="14" t="s">
        <v>17</v>
      </c>
      <c r="C18" s="6" t="s">
        <v>46</v>
      </c>
      <c r="D18" s="5">
        <v>-39</v>
      </c>
      <c r="E18" s="36">
        <v>0</v>
      </c>
    </row>
    <row r="19" spans="1:5" x14ac:dyDescent="0.2">
      <c r="A19" s="13">
        <v>8</v>
      </c>
      <c r="B19" s="14" t="s">
        <v>18</v>
      </c>
      <c r="C19" s="6" t="s">
        <v>45</v>
      </c>
      <c r="D19" s="5">
        <v>4</v>
      </c>
      <c r="E19" s="36">
        <v>520430</v>
      </c>
    </row>
    <row r="20" spans="1:5" x14ac:dyDescent="0.2">
      <c r="A20" s="24">
        <v>9</v>
      </c>
      <c r="B20" s="25" t="s">
        <v>29</v>
      </c>
      <c r="C20" s="6" t="s">
        <v>58</v>
      </c>
      <c r="D20" s="5">
        <v>-37</v>
      </c>
      <c r="E20" s="36">
        <v>0</v>
      </c>
    </row>
    <row r="21" spans="1:5" x14ac:dyDescent="0.2">
      <c r="A21" s="24"/>
      <c r="B21" s="25"/>
      <c r="C21" s="6" t="s">
        <v>43</v>
      </c>
      <c r="D21" s="5">
        <v>-39</v>
      </c>
      <c r="E21" s="36">
        <v>-483100</v>
      </c>
    </row>
    <row r="22" spans="1:5" x14ac:dyDescent="0.2">
      <c r="A22" s="24"/>
      <c r="B22" s="25"/>
      <c r="C22" s="6" t="s">
        <v>44</v>
      </c>
      <c r="D22" s="5">
        <v>39</v>
      </c>
      <c r="E22" s="36">
        <v>483100</v>
      </c>
    </row>
    <row r="23" spans="1:5" x14ac:dyDescent="0.2">
      <c r="A23" s="24"/>
      <c r="B23" s="25"/>
      <c r="C23" s="6" t="s">
        <v>53</v>
      </c>
      <c r="D23" s="5">
        <v>-9</v>
      </c>
      <c r="E23" s="36">
        <v>-314013.02</v>
      </c>
    </row>
    <row r="24" spans="1:5" x14ac:dyDescent="0.2">
      <c r="A24" s="13">
        <v>10</v>
      </c>
      <c r="B24" s="14" t="s">
        <v>59</v>
      </c>
      <c r="C24" s="6" t="s">
        <v>60</v>
      </c>
      <c r="D24" s="5">
        <v>46</v>
      </c>
      <c r="E24" s="36">
        <v>6423421</v>
      </c>
    </row>
    <row r="25" spans="1:5" s="10" customFormat="1" ht="15.75" customHeight="1" x14ac:dyDescent="0.25">
      <c r="A25" s="8"/>
      <c r="B25" s="9" t="s">
        <v>19</v>
      </c>
      <c r="C25" s="12"/>
      <c r="D25" s="8">
        <f>SUM(D6:D24)</f>
        <v>41</v>
      </c>
      <c r="E25" s="37">
        <f>SUM(E6:E24)</f>
        <v>11213878.709999999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11:A14"/>
    <mergeCell ref="B11:B14"/>
    <mergeCell ref="A20:A23"/>
    <mergeCell ref="B20:B23"/>
    <mergeCell ref="A4:A5"/>
    <mergeCell ref="B4:B5"/>
    <mergeCell ref="C4:C5"/>
    <mergeCell ref="D4:E4"/>
    <mergeCell ref="A7:A10"/>
    <mergeCell ref="B7:B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activeCell="D54" sqref="D54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12.33203125" style="1" customWidth="1"/>
    <col min="5" max="5" width="20.44140625" style="34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62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20" t="s">
        <v>3</v>
      </c>
      <c r="B4" s="20" t="s">
        <v>5</v>
      </c>
      <c r="C4" s="23" t="s">
        <v>41</v>
      </c>
      <c r="D4" s="38" t="s">
        <v>6</v>
      </c>
      <c r="E4" s="39"/>
    </row>
    <row r="5" spans="1:5" s="4" customFormat="1" ht="45" customHeight="1" x14ac:dyDescent="0.2">
      <c r="A5" s="21"/>
      <c r="B5" s="21"/>
      <c r="C5" s="23"/>
      <c r="D5" s="11" t="s">
        <v>61</v>
      </c>
      <c r="E5" s="35" t="s">
        <v>39</v>
      </c>
    </row>
    <row r="6" spans="1:5" x14ac:dyDescent="0.2">
      <c r="A6" s="24">
        <v>1</v>
      </c>
      <c r="B6" s="25" t="s">
        <v>10</v>
      </c>
      <c r="C6" s="6" t="s">
        <v>63</v>
      </c>
      <c r="D6" s="5">
        <v>-15</v>
      </c>
      <c r="E6" s="36">
        <v>-1000000</v>
      </c>
    </row>
    <row r="7" spans="1:5" x14ac:dyDescent="0.2">
      <c r="A7" s="24"/>
      <c r="B7" s="25"/>
      <c r="C7" s="6" t="s">
        <v>57</v>
      </c>
      <c r="D7" s="5">
        <v>-20</v>
      </c>
      <c r="E7" s="36">
        <v>0</v>
      </c>
    </row>
    <row r="8" spans="1:5" x14ac:dyDescent="0.2">
      <c r="A8" s="24"/>
      <c r="B8" s="25"/>
      <c r="C8" s="6" t="s">
        <v>44</v>
      </c>
      <c r="D8" s="5">
        <v>-52</v>
      </c>
      <c r="E8" s="36">
        <v>-1210000</v>
      </c>
    </row>
    <row r="9" spans="1:5" x14ac:dyDescent="0.2">
      <c r="A9" s="13">
        <v>2</v>
      </c>
      <c r="B9" s="14" t="s">
        <v>64</v>
      </c>
      <c r="C9" s="6" t="s">
        <v>44</v>
      </c>
      <c r="D9" s="5">
        <v>12</v>
      </c>
      <c r="E9" s="36">
        <v>603849.81000000006</v>
      </c>
    </row>
    <row r="10" spans="1:5" x14ac:dyDescent="0.2">
      <c r="A10" s="24">
        <v>3</v>
      </c>
      <c r="B10" s="25" t="s">
        <v>26</v>
      </c>
      <c r="C10" s="6" t="s">
        <v>46</v>
      </c>
      <c r="D10" s="5">
        <v>-2</v>
      </c>
      <c r="E10" s="36">
        <v>-1200000</v>
      </c>
    </row>
    <row r="11" spans="1:5" x14ac:dyDescent="0.2">
      <c r="A11" s="24"/>
      <c r="B11" s="25"/>
      <c r="C11" s="6" t="s">
        <v>44</v>
      </c>
      <c r="D11" s="5">
        <v>-13</v>
      </c>
      <c r="E11" s="36">
        <v>0</v>
      </c>
    </row>
    <row r="12" spans="1:5" x14ac:dyDescent="0.2">
      <c r="A12" s="24"/>
      <c r="B12" s="25"/>
      <c r="C12" s="6" t="s">
        <v>45</v>
      </c>
      <c r="D12" s="5">
        <v>-21</v>
      </c>
      <c r="E12" s="36">
        <v>0</v>
      </c>
    </row>
    <row r="13" spans="1:5" ht="60" x14ac:dyDescent="0.2">
      <c r="A13" s="24"/>
      <c r="B13" s="25"/>
      <c r="C13" s="6" t="s">
        <v>47</v>
      </c>
      <c r="D13" s="5">
        <v>-18</v>
      </c>
      <c r="E13" s="36">
        <v>-255000</v>
      </c>
    </row>
    <row r="14" spans="1:5" x14ac:dyDescent="0.2">
      <c r="A14" s="13">
        <v>4</v>
      </c>
      <c r="B14" s="14" t="s">
        <v>11</v>
      </c>
      <c r="C14" s="6" t="s">
        <v>44</v>
      </c>
      <c r="D14" s="5">
        <v>11</v>
      </c>
      <c r="E14" s="36">
        <v>492632.66</v>
      </c>
    </row>
    <row r="15" spans="1:5" x14ac:dyDescent="0.2">
      <c r="A15" s="13">
        <v>5</v>
      </c>
      <c r="B15" s="14" t="s">
        <v>12</v>
      </c>
      <c r="C15" s="6" t="s">
        <v>63</v>
      </c>
      <c r="D15" s="5">
        <v>-28</v>
      </c>
      <c r="E15" s="36">
        <v>-803000</v>
      </c>
    </row>
    <row r="16" spans="1:5" x14ac:dyDescent="0.2">
      <c r="A16" s="13">
        <v>6</v>
      </c>
      <c r="B16" s="14" t="s">
        <v>13</v>
      </c>
      <c r="C16" s="6" t="s">
        <v>43</v>
      </c>
      <c r="D16" s="5">
        <v>0</v>
      </c>
      <c r="E16" s="36">
        <v>-340000</v>
      </c>
    </row>
    <row r="17" spans="1:5" x14ac:dyDescent="0.2">
      <c r="A17" s="24">
        <v>7</v>
      </c>
      <c r="B17" s="25" t="s">
        <v>65</v>
      </c>
      <c r="C17" s="6" t="s">
        <v>44</v>
      </c>
      <c r="D17" s="5">
        <v>10</v>
      </c>
      <c r="E17" s="36">
        <v>1406563.48</v>
      </c>
    </row>
    <row r="18" spans="1:5" x14ac:dyDescent="0.2">
      <c r="A18" s="24"/>
      <c r="B18" s="25"/>
      <c r="C18" s="6" t="s">
        <v>51</v>
      </c>
      <c r="D18" s="5">
        <v>20</v>
      </c>
      <c r="E18" s="36">
        <v>600000</v>
      </c>
    </row>
    <row r="19" spans="1:5" ht="60" x14ac:dyDescent="0.2">
      <c r="A19" s="24"/>
      <c r="B19" s="25"/>
      <c r="C19" s="6" t="s">
        <v>47</v>
      </c>
      <c r="D19" s="5">
        <v>30</v>
      </c>
      <c r="E19" s="36">
        <v>1051428.93</v>
      </c>
    </row>
    <row r="20" spans="1:5" x14ac:dyDescent="0.2">
      <c r="A20" s="24">
        <v>8</v>
      </c>
      <c r="B20" s="25" t="s">
        <v>66</v>
      </c>
      <c r="C20" s="6" t="s">
        <v>43</v>
      </c>
      <c r="D20" s="5">
        <v>-15</v>
      </c>
      <c r="E20" s="36">
        <v>-214000</v>
      </c>
    </row>
    <row r="21" spans="1:5" x14ac:dyDescent="0.2">
      <c r="A21" s="24"/>
      <c r="B21" s="25"/>
      <c r="C21" s="6" t="s">
        <v>45</v>
      </c>
      <c r="D21" s="5">
        <v>-15</v>
      </c>
      <c r="E21" s="36">
        <v>-600000</v>
      </c>
    </row>
    <row r="22" spans="1:5" x14ac:dyDescent="0.2">
      <c r="A22" s="13">
        <v>9</v>
      </c>
      <c r="B22" s="14" t="s">
        <v>14</v>
      </c>
      <c r="C22" s="6" t="s">
        <v>44</v>
      </c>
      <c r="D22" s="5">
        <v>0</v>
      </c>
      <c r="E22" s="36">
        <v>659109.01</v>
      </c>
    </row>
    <row r="23" spans="1:5" x14ac:dyDescent="0.2">
      <c r="A23" s="24">
        <v>10</v>
      </c>
      <c r="B23" s="25" t="s">
        <v>67</v>
      </c>
      <c r="C23" s="6" t="s">
        <v>57</v>
      </c>
      <c r="D23" s="5">
        <v>-40</v>
      </c>
      <c r="E23" s="36">
        <v>-385000</v>
      </c>
    </row>
    <row r="24" spans="1:5" x14ac:dyDescent="0.2">
      <c r="A24" s="24"/>
      <c r="B24" s="25"/>
      <c r="C24" s="6" t="s">
        <v>45</v>
      </c>
      <c r="D24" s="5">
        <v>-35</v>
      </c>
      <c r="E24" s="36">
        <v>0</v>
      </c>
    </row>
    <row r="25" spans="1:5" ht="60" x14ac:dyDescent="0.2">
      <c r="A25" s="24"/>
      <c r="B25" s="25"/>
      <c r="C25" s="6" t="s">
        <v>47</v>
      </c>
      <c r="D25" s="5">
        <v>-15</v>
      </c>
      <c r="E25" s="36">
        <v>-200000</v>
      </c>
    </row>
    <row r="26" spans="1:5" x14ac:dyDescent="0.2">
      <c r="A26" s="24">
        <v>11</v>
      </c>
      <c r="B26" s="25" t="s">
        <v>68</v>
      </c>
      <c r="C26" s="6" t="s">
        <v>57</v>
      </c>
      <c r="D26" s="5">
        <v>-28</v>
      </c>
      <c r="E26" s="36">
        <v>0</v>
      </c>
    </row>
    <row r="27" spans="1:5" x14ac:dyDescent="0.2">
      <c r="A27" s="24"/>
      <c r="B27" s="25"/>
      <c r="C27" s="6" t="s">
        <v>69</v>
      </c>
      <c r="D27" s="5">
        <v>-10</v>
      </c>
      <c r="E27" s="36">
        <v>-697000</v>
      </c>
    </row>
    <row r="28" spans="1:5" x14ac:dyDescent="0.2">
      <c r="A28" s="24">
        <v>12</v>
      </c>
      <c r="B28" s="25" t="s">
        <v>27</v>
      </c>
      <c r="C28" s="6" t="s">
        <v>70</v>
      </c>
      <c r="D28" s="5">
        <v>49</v>
      </c>
      <c r="E28" s="36">
        <v>2332437.27</v>
      </c>
    </row>
    <row r="29" spans="1:5" x14ac:dyDescent="0.2">
      <c r="A29" s="24"/>
      <c r="B29" s="25"/>
      <c r="C29" s="6" t="s">
        <v>71</v>
      </c>
      <c r="D29" s="5">
        <v>150</v>
      </c>
      <c r="E29" s="36">
        <v>7405750.46</v>
      </c>
    </row>
    <row r="30" spans="1:5" x14ac:dyDescent="0.2">
      <c r="A30" s="24">
        <v>13</v>
      </c>
      <c r="B30" s="25" t="s">
        <v>15</v>
      </c>
      <c r="C30" s="6" t="s">
        <v>43</v>
      </c>
      <c r="D30" s="5">
        <v>0</v>
      </c>
      <c r="E30" s="36">
        <v>1754469.7</v>
      </c>
    </row>
    <row r="31" spans="1:5" x14ac:dyDescent="0.2">
      <c r="A31" s="24"/>
      <c r="B31" s="25"/>
      <c r="C31" s="6" t="s">
        <v>69</v>
      </c>
      <c r="D31" s="5">
        <v>0</v>
      </c>
      <c r="E31" s="36">
        <v>1818960.3</v>
      </c>
    </row>
    <row r="32" spans="1:5" ht="60" x14ac:dyDescent="0.2">
      <c r="A32" s="24"/>
      <c r="B32" s="25"/>
      <c r="C32" s="6" t="s">
        <v>47</v>
      </c>
      <c r="D32" s="5">
        <v>-100</v>
      </c>
      <c r="E32" s="36">
        <v>0</v>
      </c>
    </row>
    <row r="33" spans="1:5" x14ac:dyDescent="0.2">
      <c r="A33" s="24">
        <v>14</v>
      </c>
      <c r="B33" s="25" t="s">
        <v>48</v>
      </c>
      <c r="C33" s="6" t="s">
        <v>72</v>
      </c>
      <c r="D33" s="5">
        <v>10</v>
      </c>
      <c r="E33" s="36">
        <v>-726000</v>
      </c>
    </row>
    <row r="34" spans="1:5" x14ac:dyDescent="0.2">
      <c r="A34" s="24"/>
      <c r="B34" s="25"/>
      <c r="C34" s="6" t="s">
        <v>73</v>
      </c>
      <c r="D34" s="5">
        <v>1</v>
      </c>
      <c r="E34" s="36">
        <v>0</v>
      </c>
    </row>
    <row r="35" spans="1:5" x14ac:dyDescent="0.2">
      <c r="A35" s="24"/>
      <c r="B35" s="25"/>
      <c r="C35" s="6" t="s">
        <v>74</v>
      </c>
      <c r="D35" s="5">
        <v>12</v>
      </c>
      <c r="E35" s="36">
        <v>0</v>
      </c>
    </row>
    <row r="36" spans="1:5" x14ac:dyDescent="0.2">
      <c r="A36" s="24"/>
      <c r="B36" s="25"/>
      <c r="C36" s="6" t="s">
        <v>51</v>
      </c>
      <c r="D36" s="5">
        <v>47</v>
      </c>
      <c r="E36" s="36">
        <v>0</v>
      </c>
    </row>
    <row r="37" spans="1:5" x14ac:dyDescent="0.2">
      <c r="A37" s="24">
        <v>15</v>
      </c>
      <c r="B37" s="25" t="s">
        <v>54</v>
      </c>
      <c r="C37" s="6" t="s">
        <v>55</v>
      </c>
      <c r="D37" s="5">
        <v>11</v>
      </c>
      <c r="E37" s="36">
        <v>3381312.44</v>
      </c>
    </row>
    <row r="38" spans="1:5" x14ac:dyDescent="0.2">
      <c r="A38" s="24"/>
      <c r="B38" s="25"/>
      <c r="C38" s="6" t="s">
        <v>75</v>
      </c>
      <c r="D38" s="5">
        <v>5</v>
      </c>
      <c r="E38" s="36">
        <v>415000</v>
      </c>
    </row>
    <row r="39" spans="1:5" x14ac:dyDescent="0.2">
      <c r="A39" s="13">
        <v>16</v>
      </c>
      <c r="B39" s="14" t="s">
        <v>28</v>
      </c>
      <c r="C39" s="6" t="s">
        <v>58</v>
      </c>
      <c r="D39" s="5">
        <v>144</v>
      </c>
      <c r="E39" s="36">
        <v>0</v>
      </c>
    </row>
    <row r="40" spans="1:5" x14ac:dyDescent="0.2">
      <c r="A40" s="24">
        <v>17</v>
      </c>
      <c r="B40" s="26" t="s">
        <v>37</v>
      </c>
      <c r="C40" s="7" t="s">
        <v>55</v>
      </c>
      <c r="D40" s="5">
        <v>7</v>
      </c>
      <c r="E40" s="36">
        <v>665372.26</v>
      </c>
    </row>
    <row r="41" spans="1:5" x14ac:dyDescent="0.2">
      <c r="A41" s="24"/>
      <c r="B41" s="25"/>
      <c r="C41" s="6" t="s">
        <v>44</v>
      </c>
      <c r="D41" s="5">
        <v>2</v>
      </c>
      <c r="E41" s="36">
        <v>459000</v>
      </c>
    </row>
    <row r="42" spans="1:5" ht="30" x14ac:dyDescent="0.2">
      <c r="A42" s="13">
        <v>18</v>
      </c>
      <c r="B42" s="14" t="s">
        <v>56</v>
      </c>
      <c r="C42" s="6" t="s">
        <v>57</v>
      </c>
      <c r="D42" s="5">
        <v>-44</v>
      </c>
      <c r="E42" s="36">
        <v>-11434441.26</v>
      </c>
    </row>
    <row r="43" spans="1:5" x14ac:dyDescent="0.2">
      <c r="A43" s="13">
        <v>19</v>
      </c>
      <c r="B43" s="14" t="s">
        <v>38</v>
      </c>
      <c r="C43" s="6" t="s">
        <v>76</v>
      </c>
      <c r="D43" s="5">
        <v>4</v>
      </c>
      <c r="E43" s="36">
        <v>259611.94</v>
      </c>
    </row>
    <row r="44" spans="1:5" ht="60" x14ac:dyDescent="0.2">
      <c r="A44" s="13">
        <v>20</v>
      </c>
      <c r="B44" s="14" t="s">
        <v>77</v>
      </c>
      <c r="C44" s="6" t="s">
        <v>47</v>
      </c>
      <c r="D44" s="5">
        <v>0</v>
      </c>
      <c r="E44" s="36">
        <v>1295943</v>
      </c>
    </row>
    <row r="45" spans="1:5" ht="30" x14ac:dyDescent="0.2">
      <c r="A45" s="13">
        <v>21</v>
      </c>
      <c r="B45" s="14" t="s">
        <v>78</v>
      </c>
      <c r="C45" s="6" t="s">
        <v>51</v>
      </c>
      <c r="D45" s="5">
        <v>-4</v>
      </c>
      <c r="E45" s="36">
        <v>-310000</v>
      </c>
    </row>
    <row r="46" spans="1:5" x14ac:dyDescent="0.2">
      <c r="A46" s="24">
        <v>22</v>
      </c>
      <c r="B46" s="25" t="s">
        <v>79</v>
      </c>
      <c r="C46" s="6" t="s">
        <v>55</v>
      </c>
      <c r="D46" s="5">
        <v>20</v>
      </c>
      <c r="E46" s="36">
        <v>0</v>
      </c>
    </row>
    <row r="47" spans="1:5" x14ac:dyDescent="0.2">
      <c r="A47" s="24"/>
      <c r="B47" s="25"/>
      <c r="C47" s="6" t="s">
        <v>75</v>
      </c>
      <c r="D47" s="5">
        <v>0</v>
      </c>
      <c r="E47" s="36">
        <v>-3333000</v>
      </c>
    </row>
    <row r="48" spans="1:5" ht="60" x14ac:dyDescent="0.2">
      <c r="A48" s="13">
        <v>23</v>
      </c>
      <c r="B48" s="14" t="s">
        <v>29</v>
      </c>
      <c r="C48" s="6" t="s">
        <v>47</v>
      </c>
      <c r="D48" s="5">
        <v>0</v>
      </c>
      <c r="E48" s="36">
        <v>-374000</v>
      </c>
    </row>
    <row r="49" spans="1:5" x14ac:dyDescent="0.2">
      <c r="A49" s="24">
        <v>24</v>
      </c>
      <c r="B49" s="25" t="s">
        <v>80</v>
      </c>
      <c r="C49" s="6" t="s">
        <v>46</v>
      </c>
      <c r="D49" s="5">
        <v>20</v>
      </c>
      <c r="E49" s="36">
        <v>654248.59</v>
      </c>
    </row>
    <row r="50" spans="1:5" x14ac:dyDescent="0.2">
      <c r="A50" s="24"/>
      <c r="B50" s="25"/>
      <c r="C50" s="6" t="s">
        <v>44</v>
      </c>
      <c r="D50" s="5">
        <v>-84</v>
      </c>
      <c r="E50" s="36">
        <v>-654248.59</v>
      </c>
    </row>
    <row r="51" spans="1:5" x14ac:dyDescent="0.2">
      <c r="A51" s="24"/>
      <c r="B51" s="25"/>
      <c r="C51" s="6" t="s">
        <v>69</v>
      </c>
      <c r="D51" s="5">
        <v>-6</v>
      </c>
      <c r="E51" s="36">
        <v>-1370000</v>
      </c>
    </row>
    <row r="52" spans="1:5" x14ac:dyDescent="0.2">
      <c r="A52" s="13">
        <v>25</v>
      </c>
      <c r="B52" s="14" t="s">
        <v>81</v>
      </c>
      <c r="C52" s="6" t="s">
        <v>45</v>
      </c>
      <c r="D52" s="5">
        <v>0</v>
      </c>
      <c r="E52" s="36">
        <v>-150000</v>
      </c>
    </row>
    <row r="53" spans="1:5" s="10" customFormat="1" ht="15.75" customHeight="1" x14ac:dyDescent="0.25">
      <c r="A53" s="8"/>
      <c r="B53" s="9" t="s">
        <v>19</v>
      </c>
      <c r="C53" s="12"/>
      <c r="D53" s="8">
        <f>SUM(D6:D52)</f>
        <v>0</v>
      </c>
      <c r="E53" s="37">
        <f>SUM(E6:E52)</f>
        <v>9.3132257461547852E-10</v>
      </c>
    </row>
  </sheetData>
  <sheetProtection formatCells="0" formatColumns="0" formatRows="0" insertColumns="0" insertRows="0" insertHyperlinks="0" deleteColumns="0" deleteRows="0" sort="0" autoFilter="0" pivotTables="0"/>
  <mergeCells count="30">
    <mergeCell ref="D4:E4"/>
    <mergeCell ref="A40:A41"/>
    <mergeCell ref="B40:B41"/>
    <mergeCell ref="A46:A47"/>
    <mergeCell ref="B46:B47"/>
    <mergeCell ref="A49:A51"/>
    <mergeCell ref="B49:B51"/>
    <mergeCell ref="A30:A32"/>
    <mergeCell ref="B30:B32"/>
    <mergeCell ref="A33:A36"/>
    <mergeCell ref="B33:B36"/>
    <mergeCell ref="A37:A38"/>
    <mergeCell ref="B37:B38"/>
    <mergeCell ref="A23:A25"/>
    <mergeCell ref="B23:B25"/>
    <mergeCell ref="A26:A27"/>
    <mergeCell ref="B26:B27"/>
    <mergeCell ref="A28:A29"/>
    <mergeCell ref="B28:B29"/>
    <mergeCell ref="A10:A13"/>
    <mergeCell ref="B10:B13"/>
    <mergeCell ref="A17:A19"/>
    <mergeCell ref="B17:B19"/>
    <mergeCell ref="A20:A21"/>
    <mergeCell ref="B20:B21"/>
    <mergeCell ref="A4:A5"/>
    <mergeCell ref="B4:B5"/>
    <mergeCell ref="C4:C5"/>
    <mergeCell ref="A6:A8"/>
    <mergeCell ref="B6:B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16" sqref="C16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34" customWidth="1"/>
    <col min="5" max="5" width="9.109375" style="1" customWidth="1"/>
  </cols>
  <sheetData>
    <row r="1" spans="1:4" ht="15.75" customHeight="1" x14ac:dyDescent="0.25">
      <c r="A1" s="1" t="s">
        <v>0</v>
      </c>
      <c r="B1" s="3"/>
    </row>
    <row r="2" spans="1:4" ht="15.75" customHeight="1" x14ac:dyDescent="0.25">
      <c r="A2" s="1" t="s">
        <v>82</v>
      </c>
      <c r="B2" s="3"/>
    </row>
    <row r="3" spans="1:4" ht="15.75" customHeight="1" x14ac:dyDescent="0.25">
      <c r="A3" s="1" t="s">
        <v>2</v>
      </c>
      <c r="B3" s="3"/>
    </row>
    <row r="4" spans="1:4" x14ac:dyDescent="0.2">
      <c r="A4" s="20" t="s">
        <v>3</v>
      </c>
      <c r="B4" s="20" t="s">
        <v>5</v>
      </c>
      <c r="C4" s="22" t="s">
        <v>6</v>
      </c>
      <c r="D4" s="22"/>
    </row>
    <row r="5" spans="1:4" s="4" customFormat="1" ht="75" customHeight="1" x14ac:dyDescent="0.2">
      <c r="A5" s="21"/>
      <c r="B5" s="21"/>
      <c r="C5" s="11" t="s">
        <v>83</v>
      </c>
      <c r="D5" s="35" t="s">
        <v>9</v>
      </c>
    </row>
    <row r="6" spans="1:4" x14ac:dyDescent="0.2">
      <c r="A6" s="5">
        <v>1</v>
      </c>
      <c r="B6" s="6" t="s">
        <v>13</v>
      </c>
      <c r="C6" s="5">
        <v>0</v>
      </c>
      <c r="D6" s="36">
        <v>-203398.35</v>
      </c>
    </row>
    <row r="7" spans="1:4" s="10" customFormat="1" ht="15.75" customHeight="1" x14ac:dyDescent="0.25">
      <c r="A7" s="8"/>
      <c r="B7" s="9" t="s">
        <v>19</v>
      </c>
      <c r="C7" s="8"/>
      <c r="D7" s="37">
        <f>SUM(D6)</f>
        <v>-203398.35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1" sqref="B31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34" customWidth="1"/>
    <col min="5" max="5" width="9.109375" style="1" customWidth="1"/>
  </cols>
  <sheetData>
    <row r="1" spans="1:4" ht="15.75" customHeight="1" x14ac:dyDescent="0.25">
      <c r="A1" s="1" t="s">
        <v>0</v>
      </c>
      <c r="B1" s="3"/>
    </row>
    <row r="2" spans="1:4" ht="15.75" customHeight="1" x14ac:dyDescent="0.25">
      <c r="A2" s="1" t="s">
        <v>85</v>
      </c>
      <c r="B2" s="3"/>
    </row>
    <row r="3" spans="1:4" ht="15.75" customHeight="1" x14ac:dyDescent="0.25">
      <c r="A3" s="1" t="s">
        <v>2</v>
      </c>
      <c r="B3" s="3"/>
    </row>
    <row r="4" spans="1:4" x14ac:dyDescent="0.2">
      <c r="A4" s="20" t="s">
        <v>3</v>
      </c>
      <c r="B4" s="20" t="s">
        <v>5</v>
      </c>
      <c r="C4" s="33" t="s">
        <v>6</v>
      </c>
      <c r="D4" s="22"/>
    </row>
    <row r="5" spans="1:4" s="4" customFormat="1" ht="75" customHeight="1" x14ac:dyDescent="0.2">
      <c r="A5" s="21"/>
      <c r="B5" s="21"/>
      <c r="C5" s="11" t="s">
        <v>84</v>
      </c>
      <c r="D5" s="35" t="s">
        <v>9</v>
      </c>
    </row>
    <row r="6" spans="1:4" x14ac:dyDescent="0.2">
      <c r="A6" s="5">
        <v>1</v>
      </c>
      <c r="B6" s="6" t="s">
        <v>13</v>
      </c>
      <c r="C6" s="5">
        <v>0</v>
      </c>
      <c r="D6" s="36">
        <v>203398.35</v>
      </c>
    </row>
    <row r="7" spans="1:4" s="10" customFormat="1" ht="15.75" customHeight="1" x14ac:dyDescent="0.25">
      <c r="A7" s="8"/>
      <c r="B7" s="9" t="s">
        <v>19</v>
      </c>
      <c r="C7" s="8"/>
      <c r="D7" s="37">
        <f>SUM(D6)</f>
        <v>203398.35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АП(тариф)Мед.реабилитация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2024-10-28T15:51:08Z</dcterms:modified>
  <cp:category/>
</cp:coreProperties>
</file>